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20201006\download\"/>
    </mc:Choice>
  </mc:AlternateContent>
  <xr:revisionPtr revIDLastSave="0" documentId="13_ncr:1_{254A74B3-39E5-4E39-BF2F-C1D87DA51A9A}" xr6:coauthVersionLast="47" xr6:coauthVersionMax="47" xr10:uidLastSave="{00000000-0000-0000-0000-000000000000}"/>
  <bookViews>
    <workbookView xWindow="3450" yWindow="315" windowWidth="21600" windowHeight="13860" xr2:uid="{168F16F0-8CA7-4892-90E3-A643122BB04F}"/>
  </bookViews>
  <sheets>
    <sheet name="Sheet1" sheetId="1" r:id="rId1"/>
  </sheets>
  <definedNames>
    <definedName name="_xlnm.Print_Area" localSheetId="0">Sheet1!$B$3:$AG$30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AD30" i="1"/>
  <c r="Y29" i="1"/>
  <c r="AD29" i="1" s="1"/>
  <c r="Y28" i="1"/>
  <c r="AB24" i="1"/>
  <c r="AB23" i="1"/>
  <c r="AB22" i="1"/>
  <c r="AB21" i="1"/>
  <c r="Y30" i="1" l="1"/>
  <c r="AD28" i="1"/>
  <c r="AB25" i="1"/>
  <c r="AB20" i="1"/>
  <c r="AB18" i="1"/>
  <c r="AB19" i="1"/>
</calcChain>
</file>

<file path=xl/sharedStrings.xml><?xml version="1.0" encoding="utf-8"?>
<sst xmlns="http://schemas.openxmlformats.org/spreadsheetml/2006/main" count="58" uniqueCount="58">
  <si>
    <t>御見積書</t>
    <rPh sb="0" eb="4">
      <t>オミツモリショ</t>
    </rPh>
    <phoneticPr fontId="2"/>
  </si>
  <si>
    <t>〒000-0000</t>
    <phoneticPr fontId="2"/>
  </si>
  <si>
    <t>○○県○○市○○町○○</t>
    <rPh sb="2" eb="3">
      <t>ケン</t>
    </rPh>
    <rPh sb="5" eb="6">
      <t>シ</t>
    </rPh>
    <rPh sb="8" eb="9">
      <t>チョウ</t>
    </rPh>
    <phoneticPr fontId="2"/>
  </si>
  <si>
    <t>TEL00-0000-0000</t>
    <phoneticPr fontId="2"/>
  </si>
  <si>
    <t>FAX00-0000-0000</t>
    <phoneticPr fontId="2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</si>
  <si>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2"/>
  </si>
  <si>
    <t>御見積代金</t>
    <rPh sb="0" eb="3">
      <t>オミツ</t>
    </rPh>
    <rPh sb="3" eb="4">
      <t>ダイ</t>
    </rPh>
    <rPh sb="4" eb="5">
      <t>キン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</si>
  <si>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</si>
  <si>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</si>
  <si>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1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</si>
  <si>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</si>
  <si>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mn-001</t>
    <phoneticPr fontId="1"/>
  </si>
  <si>
    <t>コード</t>
    <phoneticPr fontId="2"/>
  </si>
  <si>
    <t>品　　名</t>
    <rPh sb="0" eb="1">
      <t>ヒン</t>
    </rPh>
    <rPh sb="3" eb="4">
      <t>ナ</t>
    </rPh>
    <phoneticPr fontId="2"/>
  </si>
  <si>
    <t>単価</t>
    <rPh sb="0" eb="1">
      <t>タン</t>
    </rPh>
    <rPh sb="1" eb="2">
      <t>アタイ</t>
    </rPh>
    <phoneticPr fontId="2"/>
  </si>
  <si>
    <t>納期：</t>
    <rPh sb="0" eb="2">
      <t>ノウキ</t>
    </rPh>
    <phoneticPr fontId="1"/>
  </si>
  <si>
    <t>支払条件：</t>
    <rPh sb="0" eb="2">
      <t>シハラ</t>
    </rPh>
    <rPh sb="2" eb="4">
      <t>ジョウケン</t>
    </rPh>
    <phoneticPr fontId="1"/>
  </si>
  <si>
    <t>有効期限：</t>
    <rPh sb="0" eb="4">
      <t>ユウコウキゲン</t>
    </rPh>
    <phoneticPr fontId="1"/>
  </si>
  <si>
    <t>別途ご相談</t>
    <rPh sb="0" eb="2">
      <t>ベット</t>
    </rPh>
    <rPh sb="3" eb="5">
      <t>ソウダン</t>
    </rPh>
    <phoneticPr fontId="1"/>
  </si>
  <si>
    <t>月末締め翌月末支払い</t>
    <rPh sb="0" eb="2">
      <t>ゲツマツ</t>
    </rPh>
    <rPh sb="2" eb="3">
      <t>シ</t>
    </rPh>
    <rPh sb="4" eb="9">
      <t>ヨクゲツマツシハラ</t>
    </rPh>
    <phoneticPr fontId="1"/>
  </si>
  <si>
    <t>令和〇〇年〇〇月〇〇日まで</t>
    <phoneticPr fontId="1"/>
  </si>
  <si>
    <t>単位</t>
    <rPh sb="0" eb="2">
      <t>タンイ</t>
    </rPh>
    <phoneticPr fontId="2"/>
  </si>
  <si>
    <t>型式</t>
    <rPh sb="0" eb="2">
      <t>カタシキ</t>
    </rPh>
    <phoneticPr fontId="2"/>
  </si>
  <si>
    <t>メーカー</t>
    <phoneticPr fontId="1"/>
  </si>
  <si>
    <t>担当者：</t>
    <rPh sb="0" eb="2">
      <t>タントウ</t>
    </rPh>
    <rPh sb="2" eb="3">
      <t>シャ</t>
    </rPh>
    <phoneticPr fontId="1"/>
  </si>
  <si>
    <t>(株)○○○○○サービス</t>
    <rPh sb="0" eb="3">
      <t>カブ</t>
    </rPh>
    <phoneticPr fontId="2"/>
  </si>
  <si>
    <t>○○○○物産商事　御中</t>
    <rPh sb="4" eb="6">
      <t>ブッサン</t>
    </rPh>
    <rPh sb="6" eb="8">
      <t>ショウジ</t>
    </rPh>
    <rPh sb="9" eb="11">
      <t>オンチュウ</t>
    </rPh>
    <phoneticPr fontId="2"/>
  </si>
  <si>
    <t>テンプレートの無料ダウンロード</t>
    <phoneticPr fontId="1"/>
  </si>
  <si>
    <t>登録番号：</t>
    <rPh sb="0" eb="4">
      <t>トウロクバンゴウ</t>
    </rPh>
    <phoneticPr fontId="1"/>
  </si>
  <si>
    <t>1234567890---</t>
    <phoneticPr fontId="1"/>
  </si>
  <si>
    <t>税率</t>
    <rPh sb="0" eb="2">
      <t>ゼイリツ</t>
    </rPh>
    <phoneticPr fontId="1"/>
  </si>
  <si>
    <t>税率</t>
    <rPh sb="0" eb="2">
      <t>ゼイリツ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</si>
  <si>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</si>
  <si>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税　額</t>
    <rPh sb="0" eb="1">
      <t>ゼイ</t>
    </rPh>
    <rPh sb="2" eb="3">
      <t>ガク</t>
    </rPh>
    <phoneticPr fontId="1"/>
  </si>
  <si>
    <t>10％対象</t>
    <rPh sb="3" eb="5">
      <t>タイショウ</t>
    </rPh>
    <phoneticPr fontId="1"/>
  </si>
  <si>
    <t>8％対象</t>
    <rPh sb="1" eb="3">
      <t>タイショウ</t>
    </rPh>
    <phoneticPr fontId="1"/>
  </si>
  <si>
    <t>合計金額</t>
    <rPh sb="0" eb="2">
      <t>ゴウケイ</t>
    </rPh>
    <rPh sb="2" eb="4">
      <t>キンガク</t>
    </rPh>
    <phoneticPr fontId="1"/>
  </si>
  <si>
    <t>B-01</t>
    <phoneticPr fontId="1"/>
  </si>
  <si>
    <t>台所洗剤</t>
    <rPh sb="0" eb="2">
      <t>ダイドコロ</t>
    </rPh>
    <rPh sb="2" eb="4">
      <t>センザイ</t>
    </rPh>
    <phoneticPr fontId="2"/>
  </si>
  <si>
    <t>豆腐</t>
    <rPh sb="0" eb="2">
      <t>トウフ</t>
    </rPh>
    <phoneticPr fontId="2"/>
  </si>
  <si>
    <t>業務用牛乳</t>
    <rPh sb="0" eb="3">
      <t>ギョウムヨウ</t>
    </rPh>
    <rPh sb="3" eb="5">
      <t>ギュウニュウ</t>
    </rPh>
    <phoneticPr fontId="1"/>
  </si>
  <si>
    <t>バンドエイド</t>
    <phoneticPr fontId="1"/>
  </si>
  <si>
    <t>B-02</t>
    <phoneticPr fontId="1"/>
  </si>
  <si>
    <t>B-03</t>
  </si>
  <si>
    <t>B-04</t>
  </si>
  <si>
    <t>DS52</t>
    <phoneticPr fontId="1"/>
  </si>
  <si>
    <t>TF332</t>
    <phoneticPr fontId="1"/>
  </si>
  <si>
    <t>GG5</t>
    <phoneticPr fontId="1"/>
  </si>
  <si>
    <t>BA-3232</t>
    <phoneticPr fontId="1"/>
  </si>
  <si>
    <t>コウ化学</t>
    <rPh sb="2" eb="4">
      <t>カガク</t>
    </rPh>
    <phoneticPr fontId="1"/>
  </si>
  <si>
    <t>まるまる食品</t>
    <rPh sb="4" eb="6">
      <t>ショクヒン</t>
    </rPh>
    <phoneticPr fontId="1"/>
  </si>
  <si>
    <t>さんさん牧場</t>
    <rPh sb="4" eb="6">
      <t>ボクジョウ</t>
    </rPh>
    <phoneticPr fontId="1"/>
  </si>
  <si>
    <t>大木製薬</t>
    <rPh sb="0" eb="2">
      <t>オオキ</t>
    </rPh>
    <rPh sb="2" eb="4">
      <t>セイヤク</t>
    </rPh>
    <phoneticPr fontId="1"/>
  </si>
  <si>
    <t>個</t>
    <rPh sb="0" eb="1">
      <t>コ</t>
    </rPh>
    <phoneticPr fontId="1"/>
  </si>
  <si>
    <t>丁</t>
    <rPh sb="0" eb="1">
      <t>チョウ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</si>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</sst>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円&quot;"/>
    <numFmt numFmtId="177" formatCode="#,##0_ "/>
    <numFmt numFmtId="181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double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double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 style="double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7" fillId="0" borderId="0" xfId="0" applyNumberFormat="1" applyFont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177" fontId="4" fillId="0" borderId="9" xfId="0" applyNumberFormat="1" applyFont="1" applyBorder="1">
      <alignment vertical="center"/>
    </xf>
    <xf numFmtId="177" fontId="4" fillId="0" borderId="18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81" fontId="4" fillId="0" borderId="29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right" vertical="center"/>
    </xf>
    <xf numFmtId="181" fontId="4" fillId="0" borderId="30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29" xfId="0" applyNumberFormat="1" applyFont="1" applyBorder="1" applyAlignment="1">
      <alignment horizontal="center" vertical="center"/>
    </xf>
    <xf numFmtId="9" fontId="4" fillId="0" borderId="3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" fontId="10" fillId="0" borderId="47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48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3" fontId="10" fillId="0" borderId="49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0" fillId="0" borderId="14" xfId="0" applyBorder="1">
      <alignment vertical="center"/>
    </xf>
    <xf numFmtId="0" fontId="4" fillId="0" borderId="14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G30"/>
  <sheetViews>
    <sheetView showGridLines="0" tabSelected="1" workbookViewId="0"/>
  </sheetViews>
  <sheetFormatPr defaultRowHeight="18.75" x14ac:dyDescent="0.4"/>
  <cols>
    <col min="1" max="45" width="3.75" customWidth="1"/>
  </cols>
  <sheetData>
    <row r="1" spans="1:33" x14ac:dyDescent="0.4">
      <c r="A1" s="6" t="s">
        <v>27</v>
      </c>
    </row>
    <row r="3" spans="1:33" ht="33.75" customHeight="1" thickBot="1" x14ac:dyDescent="0.45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3.75" customHeight="1" x14ac:dyDescent="0.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1"/>
      <c r="X5" s="1"/>
      <c r="Y5" s="1"/>
      <c r="Z5" s="16" t="s">
        <v>9</v>
      </c>
      <c r="AA5" s="16"/>
      <c r="AB5" s="16"/>
      <c r="AC5" s="17" t="s">
        <v>11</v>
      </c>
      <c r="AD5" s="17"/>
      <c r="AE5" s="17"/>
      <c r="AF5" s="17"/>
      <c r="AG5" s="17"/>
    </row>
    <row r="6" spans="1:33" ht="6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2.5" x14ac:dyDescent="0.4">
      <c r="B7" s="29" t="s">
        <v>26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1"/>
      <c r="N7" s="1"/>
      <c r="O7" s="1"/>
      <c r="P7" s="1"/>
      <c r="Q7" s="1"/>
      <c r="R7" s="1"/>
      <c r="S7" s="1"/>
      <c r="T7" s="1"/>
      <c r="W7" s="1"/>
      <c r="X7" s="1"/>
      <c r="Y7" s="16" t="s">
        <v>10</v>
      </c>
      <c r="Z7" s="16"/>
      <c r="AA7" s="16"/>
      <c r="AB7" s="16"/>
      <c r="AC7" s="16"/>
      <c r="AD7" s="16"/>
      <c r="AE7" s="16"/>
      <c r="AF7" s="16"/>
      <c r="AG7" s="16"/>
    </row>
    <row r="8" spans="1:33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4">
      <c r="B9" s="21" t="s">
        <v>15</v>
      </c>
      <c r="C9" s="21"/>
      <c r="D9" s="21"/>
      <c r="E9" s="1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W9" s="1"/>
      <c r="Z9" s="1" t="s">
        <v>25</v>
      </c>
      <c r="AA9" s="1"/>
      <c r="AB9" s="1"/>
      <c r="AC9" s="1"/>
      <c r="AD9" s="1"/>
      <c r="AE9" s="1"/>
      <c r="AF9" s="1"/>
      <c r="AG9" s="1"/>
    </row>
    <row r="10" spans="1:33" x14ac:dyDescent="0.4">
      <c r="B10" s="9" t="s">
        <v>16</v>
      </c>
      <c r="C10" s="9"/>
      <c r="D10" s="9"/>
      <c r="E10" s="4" t="s">
        <v>19</v>
      </c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W10" s="1"/>
      <c r="Z10" s="86" t="s">
        <v>28</v>
      </c>
      <c r="AA10" s="87"/>
      <c r="AB10" s="87"/>
      <c r="AC10" s="87" t="s">
        <v>29</v>
      </c>
      <c r="AD10" s="87"/>
      <c r="AE10" s="87"/>
      <c r="AF10" s="87"/>
      <c r="AG10" s="87"/>
    </row>
    <row r="11" spans="1:33" x14ac:dyDescent="0.4">
      <c r="B11" s="9" t="s">
        <v>17</v>
      </c>
      <c r="C11" s="9"/>
      <c r="D11" s="9"/>
      <c r="E11" s="4" t="s">
        <v>20</v>
      </c>
      <c r="F11" s="4"/>
      <c r="G11" s="4"/>
      <c r="H11" s="4"/>
      <c r="I11" s="4"/>
      <c r="J11" s="4"/>
      <c r="K11" s="4"/>
      <c r="L11" s="4"/>
      <c r="M11" s="4"/>
      <c r="N11" s="4"/>
      <c r="O11" s="1"/>
      <c r="P11" s="1"/>
      <c r="Q11" s="1"/>
      <c r="R11" s="1"/>
      <c r="S11" s="1"/>
      <c r="T11" s="1"/>
      <c r="W11" s="1"/>
      <c r="Z11" s="2" t="s">
        <v>1</v>
      </c>
      <c r="AA11" s="1"/>
      <c r="AB11" s="1"/>
      <c r="AC11" s="1"/>
      <c r="AD11" s="1"/>
      <c r="AE11" s="1"/>
      <c r="AF11" s="1"/>
      <c r="AG11" s="1"/>
    </row>
    <row r="12" spans="1:33" x14ac:dyDescent="0.4">
      <c r="M12" s="1"/>
      <c r="N12" s="1"/>
      <c r="O12" s="1"/>
      <c r="P12" s="1"/>
      <c r="Q12" s="1"/>
      <c r="R12" s="1"/>
      <c r="S12" s="1"/>
      <c r="T12" s="1"/>
      <c r="W12" s="1"/>
      <c r="Z12" s="2" t="s">
        <v>2</v>
      </c>
      <c r="AA12" s="1"/>
      <c r="AB12" s="1"/>
      <c r="AC12" s="1"/>
      <c r="AD12" s="1"/>
      <c r="AE12" s="1"/>
      <c r="AF12" s="1"/>
      <c r="AG12" s="1"/>
    </row>
    <row r="13" spans="1:33" x14ac:dyDescent="0.4"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W13" s="1"/>
      <c r="Z13" s="2" t="s">
        <v>3</v>
      </c>
      <c r="AA13" s="1"/>
      <c r="AB13" s="1"/>
      <c r="AC13" s="1"/>
      <c r="AD13" s="1"/>
      <c r="AE13" s="1"/>
      <c r="AF13" s="1"/>
      <c r="AG13" s="1"/>
    </row>
    <row r="14" spans="1:33" x14ac:dyDescent="0.4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W14" s="1"/>
      <c r="Z14" s="2" t="s">
        <v>4</v>
      </c>
    </row>
    <row r="15" spans="1:33" ht="28.5" customHeight="1" x14ac:dyDescent="0.4">
      <c r="B15" s="76" t="s">
        <v>6</v>
      </c>
      <c r="C15" s="76"/>
      <c r="D15" s="76"/>
      <c r="E15" s="76"/>
      <c r="F15" s="76"/>
      <c r="G15" s="30">
        <f>Y30+AD30</f>
        <v>277575</v>
      </c>
      <c r="H15" s="30"/>
      <c r="I15" s="30"/>
      <c r="J15" s="30"/>
      <c r="K15" s="30"/>
      <c r="L15" s="30"/>
      <c r="M15" s="30"/>
      <c r="N15" s="3"/>
      <c r="O15" s="1"/>
      <c r="P15" s="1"/>
      <c r="Q15" s="1"/>
      <c r="R15" s="1"/>
      <c r="S15" s="1"/>
      <c r="T15" s="1"/>
      <c r="W15" s="3"/>
      <c r="X15" s="3"/>
      <c r="Z15" s="2" t="s">
        <v>24</v>
      </c>
      <c r="AA15" s="1"/>
      <c r="AB15" s="1"/>
      <c r="AC15" s="1"/>
      <c r="AD15" s="1"/>
      <c r="AE15" s="1"/>
      <c r="AF15" s="1"/>
      <c r="AG15" s="1"/>
    </row>
    <row r="16" spans="1:33" x14ac:dyDescent="0.4">
      <c r="B16" s="21"/>
      <c r="C16" s="21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1"/>
      <c r="P16" s="1"/>
      <c r="Q16" s="1"/>
      <c r="R16" s="1"/>
      <c r="S16" s="1"/>
      <c r="T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18" customHeight="1" x14ac:dyDescent="0.4">
      <c r="B17" s="24" t="s">
        <v>12</v>
      </c>
      <c r="C17" s="18"/>
      <c r="D17" s="18"/>
      <c r="E17" s="18" t="s">
        <v>13</v>
      </c>
      <c r="F17" s="18"/>
      <c r="G17" s="18"/>
      <c r="H17" s="18"/>
      <c r="I17" s="18"/>
      <c r="J17" s="18"/>
      <c r="K17" s="18"/>
      <c r="L17" s="18"/>
      <c r="M17" s="18" t="s">
        <v>22</v>
      </c>
      <c r="N17" s="18"/>
      <c r="O17" s="18"/>
      <c r="P17" s="18"/>
      <c r="Q17" s="18" t="s">
        <v>23</v>
      </c>
      <c r="R17" s="18"/>
      <c r="S17" s="18"/>
      <c r="T17" s="18"/>
      <c r="U17" s="18" t="s">
        <v>7</v>
      </c>
      <c r="V17" s="18"/>
      <c r="W17" s="18" t="s">
        <v>21</v>
      </c>
      <c r="X17" s="18"/>
      <c r="Y17" s="18" t="s">
        <v>14</v>
      </c>
      <c r="Z17" s="18"/>
      <c r="AA17" s="18"/>
      <c r="AB17" s="31" t="s">
        <v>8</v>
      </c>
      <c r="AC17" s="32"/>
      <c r="AD17" s="32"/>
      <c r="AE17" s="33"/>
      <c r="AF17" s="31" t="s">
        <v>30</v>
      </c>
      <c r="AG17" s="34"/>
    </row>
    <row r="18" spans="2:33" ht="18" customHeight="1" x14ac:dyDescent="0.4">
      <c r="B18" s="19" t="s">
        <v>37</v>
      </c>
      <c r="C18" s="20"/>
      <c r="D18" s="20"/>
      <c r="E18" s="64" t="s">
        <v>38</v>
      </c>
      <c r="F18" s="64"/>
      <c r="G18" s="64"/>
      <c r="H18" s="64"/>
      <c r="I18" s="64"/>
      <c r="J18" s="64"/>
      <c r="K18" s="64"/>
      <c r="L18" s="64"/>
      <c r="M18" s="64" t="s">
        <v>45</v>
      </c>
      <c r="N18" s="64"/>
      <c r="O18" s="64"/>
      <c r="P18" s="64"/>
      <c r="Q18" s="64" t="s">
        <v>49</v>
      </c>
      <c r="R18" s="64"/>
      <c r="S18" s="64"/>
      <c r="T18" s="64"/>
      <c r="U18" s="14">
        <v>250</v>
      </c>
      <c r="V18" s="14"/>
      <c r="W18" s="15" t="s">
        <v>53</v>
      </c>
      <c r="X18" s="15"/>
      <c r="Y18" s="14">
        <v>150</v>
      </c>
      <c r="Z18" s="14"/>
      <c r="AA18" s="14"/>
      <c r="AB18" s="35">
        <f>IF(AND(U18&gt;0,Y18&gt;0),U18*Y18,"")</f>
        <v>37500</v>
      </c>
      <c r="AC18" s="36"/>
      <c r="AD18" s="36"/>
      <c r="AE18" s="37"/>
      <c r="AF18" s="62">
        <v>0.1</v>
      </c>
      <c r="AG18" s="57"/>
    </row>
    <row r="19" spans="2:33" ht="18" customHeight="1" x14ac:dyDescent="0.4">
      <c r="B19" s="26" t="s">
        <v>42</v>
      </c>
      <c r="C19" s="8"/>
      <c r="D19" s="8"/>
      <c r="E19" s="65" t="s">
        <v>39</v>
      </c>
      <c r="F19" s="65"/>
      <c r="G19" s="65"/>
      <c r="H19" s="65"/>
      <c r="I19" s="65"/>
      <c r="J19" s="65"/>
      <c r="K19" s="65"/>
      <c r="L19" s="65"/>
      <c r="M19" s="65" t="s">
        <v>46</v>
      </c>
      <c r="N19" s="65"/>
      <c r="O19" s="65"/>
      <c r="P19" s="65"/>
      <c r="Q19" s="65" t="s">
        <v>50</v>
      </c>
      <c r="R19" s="65"/>
      <c r="S19" s="65"/>
      <c r="T19" s="65"/>
      <c r="U19" s="10">
        <v>1000</v>
      </c>
      <c r="V19" s="10"/>
      <c r="W19" s="12" t="s">
        <v>54</v>
      </c>
      <c r="X19" s="12"/>
      <c r="Y19" s="10">
        <v>98</v>
      </c>
      <c r="Z19" s="10"/>
      <c r="AA19" s="10"/>
      <c r="AB19" s="38">
        <f>IF(AND(U19&gt;0,Y19&gt;0),U19*Y19,"")</f>
        <v>98000</v>
      </c>
      <c r="AC19" s="39"/>
      <c r="AD19" s="39"/>
      <c r="AE19" s="40"/>
      <c r="AF19" s="63">
        <v>0.08</v>
      </c>
      <c r="AG19" s="59"/>
    </row>
    <row r="20" spans="2:33" ht="18" customHeight="1" x14ac:dyDescent="0.4">
      <c r="B20" s="26" t="s">
        <v>43</v>
      </c>
      <c r="C20" s="8"/>
      <c r="D20" s="8"/>
      <c r="E20" s="65" t="s">
        <v>40</v>
      </c>
      <c r="F20" s="65"/>
      <c r="G20" s="65"/>
      <c r="H20" s="65"/>
      <c r="I20" s="65"/>
      <c r="J20" s="65"/>
      <c r="K20" s="65"/>
      <c r="L20" s="65"/>
      <c r="M20" s="65" t="s">
        <v>47</v>
      </c>
      <c r="N20" s="65"/>
      <c r="O20" s="65"/>
      <c r="P20" s="65"/>
      <c r="Q20" s="65" t="s">
        <v>51</v>
      </c>
      <c r="R20" s="65"/>
      <c r="S20" s="65"/>
      <c r="T20" s="65"/>
      <c r="U20" s="10">
        <v>365</v>
      </c>
      <c r="V20" s="10"/>
      <c r="W20" s="12" t="s">
        <v>55</v>
      </c>
      <c r="X20" s="12"/>
      <c r="Y20" s="10">
        <v>145</v>
      </c>
      <c r="Z20" s="10"/>
      <c r="AA20" s="10"/>
      <c r="AB20" s="38">
        <f t="shared" ref="AB20:AB25" si="0">IF(AND(U20&gt;0,Y20&gt;0),U20*Y20,"")</f>
        <v>52925</v>
      </c>
      <c r="AC20" s="39"/>
      <c r="AD20" s="39"/>
      <c r="AE20" s="40"/>
      <c r="AF20" s="63">
        <v>0.08</v>
      </c>
      <c r="AG20" s="59"/>
    </row>
    <row r="21" spans="2:33" ht="18" customHeight="1" x14ac:dyDescent="0.4">
      <c r="B21" s="26" t="s">
        <v>44</v>
      </c>
      <c r="C21" s="8"/>
      <c r="D21" s="8"/>
      <c r="E21" s="65" t="s">
        <v>41</v>
      </c>
      <c r="F21" s="65"/>
      <c r="G21" s="65"/>
      <c r="H21" s="65"/>
      <c r="I21" s="65"/>
      <c r="J21" s="65"/>
      <c r="K21" s="65"/>
      <c r="L21" s="65"/>
      <c r="M21" s="65" t="s">
        <v>48</v>
      </c>
      <c r="N21" s="65"/>
      <c r="O21" s="65"/>
      <c r="P21" s="65"/>
      <c r="Q21" s="65" t="s">
        <v>52</v>
      </c>
      <c r="R21" s="65"/>
      <c r="S21" s="65"/>
      <c r="T21" s="65"/>
      <c r="U21" s="10">
        <v>202</v>
      </c>
      <c r="V21" s="10"/>
      <c r="W21" s="12" t="s">
        <v>56</v>
      </c>
      <c r="X21" s="12"/>
      <c r="Y21" s="10">
        <v>330</v>
      </c>
      <c r="Z21" s="10"/>
      <c r="AA21" s="10"/>
      <c r="AB21" s="38">
        <f t="shared" ref="AB21:AB24" si="1">IF(AND(U21&gt;0,Y21&gt;0),U21*Y21,"")</f>
        <v>66660</v>
      </c>
      <c r="AC21" s="39"/>
      <c r="AD21" s="39"/>
      <c r="AE21" s="40"/>
      <c r="AF21" s="63">
        <v>0.1</v>
      </c>
      <c r="AG21" s="59"/>
    </row>
    <row r="22" spans="2:33" ht="18" customHeight="1" x14ac:dyDescent="0.4">
      <c r="B22" s="25"/>
      <c r="C22" s="8"/>
      <c r="D22" s="8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10"/>
      <c r="V22" s="10"/>
      <c r="W22" s="12"/>
      <c r="X22" s="12"/>
      <c r="Y22" s="10"/>
      <c r="Z22" s="10"/>
      <c r="AA22" s="10"/>
      <c r="AB22" s="38" t="str">
        <f t="shared" si="1"/>
        <v/>
      </c>
      <c r="AC22" s="39"/>
      <c r="AD22" s="39"/>
      <c r="AE22" s="40"/>
      <c r="AF22" s="58"/>
      <c r="AG22" s="59"/>
    </row>
    <row r="23" spans="2:33" ht="18" customHeight="1" x14ac:dyDescent="0.4">
      <c r="B23" s="25"/>
      <c r="C23" s="8"/>
      <c r="D23" s="8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10"/>
      <c r="V23" s="10"/>
      <c r="W23" s="12"/>
      <c r="X23" s="12"/>
      <c r="Y23" s="10"/>
      <c r="Z23" s="10"/>
      <c r="AA23" s="10"/>
      <c r="AB23" s="38" t="str">
        <f t="shared" si="1"/>
        <v/>
      </c>
      <c r="AC23" s="39"/>
      <c r="AD23" s="39"/>
      <c r="AE23" s="40"/>
      <c r="AF23" s="58"/>
      <c r="AG23" s="59"/>
    </row>
    <row r="24" spans="2:33" ht="18" customHeight="1" x14ac:dyDescent="0.4">
      <c r="B24" s="25"/>
      <c r="C24" s="8"/>
      <c r="D24" s="8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10"/>
      <c r="V24" s="10"/>
      <c r="W24" s="12"/>
      <c r="X24" s="12"/>
      <c r="Y24" s="10"/>
      <c r="Z24" s="10"/>
      <c r="AA24" s="10"/>
      <c r="AB24" s="38" t="str">
        <f t="shared" si="1"/>
        <v/>
      </c>
      <c r="AC24" s="39"/>
      <c r="AD24" s="39"/>
      <c r="AE24" s="40"/>
      <c r="AF24" s="58"/>
      <c r="AG24" s="59"/>
    </row>
    <row r="25" spans="2:33" ht="18" customHeight="1" x14ac:dyDescent="0.4">
      <c r="B25" s="27"/>
      <c r="C25" s="28"/>
      <c r="D25" s="2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11"/>
      <c r="V25" s="11"/>
      <c r="W25" s="13"/>
      <c r="X25" s="13"/>
      <c r="Y25" s="11"/>
      <c r="Z25" s="11"/>
      <c r="AA25" s="11"/>
      <c r="AB25" s="41" t="str">
        <f t="shared" si="0"/>
        <v/>
      </c>
      <c r="AC25" s="42"/>
      <c r="AD25" s="42"/>
      <c r="AE25" s="43"/>
      <c r="AF25" s="60"/>
      <c r="AG25" s="61"/>
    </row>
    <row r="26" spans="2:33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ht="19.5" customHeight="1" x14ac:dyDescent="0.4">
      <c r="B27" s="77" t="s">
        <v>57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V27" s="47" t="s">
        <v>31</v>
      </c>
      <c r="W27" s="48"/>
      <c r="X27" s="49"/>
      <c r="Y27" s="54" t="s">
        <v>32</v>
      </c>
      <c r="Z27" s="48"/>
      <c r="AA27" s="48"/>
      <c r="AB27" s="48"/>
      <c r="AC27" s="48"/>
      <c r="AD27" s="48" t="s">
        <v>33</v>
      </c>
      <c r="AE27" s="48"/>
      <c r="AF27" s="48"/>
      <c r="AG27" s="49"/>
    </row>
    <row r="28" spans="2:33" ht="18.75" customHeight="1" x14ac:dyDescent="0.4"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  <c r="V28" s="44" t="s">
        <v>34</v>
      </c>
      <c r="W28" s="45"/>
      <c r="X28" s="46"/>
      <c r="Y28" s="67">
        <f>SUMIF(AF18:AF25,"=10%",AB18:AB25)</f>
        <v>104160</v>
      </c>
      <c r="Z28" s="68"/>
      <c r="AA28" s="68"/>
      <c r="AB28" s="68"/>
      <c r="AC28" s="68"/>
      <c r="AD28" s="68">
        <f>ROUNDDOWN(Y28*0.1,0)</f>
        <v>10416</v>
      </c>
      <c r="AE28" s="68"/>
      <c r="AF28" s="68"/>
      <c r="AG28" s="69"/>
    </row>
    <row r="29" spans="2:33" ht="19.5" customHeight="1" thickBot="1" x14ac:dyDescent="0.45"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2"/>
      <c r="V29" s="50" t="s">
        <v>35</v>
      </c>
      <c r="W29" s="51"/>
      <c r="X29" s="55"/>
      <c r="Y29" s="70">
        <f>SUMIF(AF18:AF25,"=8%",AB18:AB25)</f>
        <v>150925</v>
      </c>
      <c r="Z29" s="71"/>
      <c r="AA29" s="71"/>
      <c r="AB29" s="71"/>
      <c r="AC29" s="71"/>
      <c r="AD29" s="71">
        <f>ROUNDDOWN(Y29*0.08,0)</f>
        <v>12074</v>
      </c>
      <c r="AE29" s="71"/>
      <c r="AF29" s="71"/>
      <c r="AG29" s="72"/>
    </row>
    <row r="30" spans="2:33" ht="20.25" customHeight="1" thickTop="1" x14ac:dyDescent="0.4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V30" s="52" t="s">
        <v>36</v>
      </c>
      <c r="W30" s="53"/>
      <c r="X30" s="56"/>
      <c r="Y30" s="73">
        <f>SUM(Y28:AC29)</f>
        <v>255085</v>
      </c>
      <c r="Z30" s="74"/>
      <c r="AA30" s="74"/>
      <c r="AB30" s="74"/>
      <c r="AC30" s="74"/>
      <c r="AD30" s="74">
        <f>SUM(AD28:AG29)</f>
        <v>22490</v>
      </c>
      <c r="AE30" s="74"/>
      <c r="AF30" s="74"/>
      <c r="AG30" s="75"/>
    </row>
  </sheetData>
  <mergeCells count="106">
    <mergeCell ref="V30:X30"/>
    <mergeCell ref="AD27:AG27"/>
    <mergeCell ref="AD28:AG28"/>
    <mergeCell ref="AD29:AG29"/>
    <mergeCell ref="AD30:AG30"/>
    <mergeCell ref="Y27:AC27"/>
    <mergeCell ref="Y28:AC28"/>
    <mergeCell ref="Y29:AC29"/>
    <mergeCell ref="Y30:AC30"/>
    <mergeCell ref="V27:X27"/>
    <mergeCell ref="V28:X28"/>
    <mergeCell ref="V29:X29"/>
    <mergeCell ref="B27:T30"/>
    <mergeCell ref="AF25:AG25"/>
    <mergeCell ref="B7:L7"/>
    <mergeCell ref="G15:M15"/>
    <mergeCell ref="B15:F15"/>
    <mergeCell ref="B9:D9"/>
    <mergeCell ref="B10:D10"/>
    <mergeCell ref="B11:D11"/>
    <mergeCell ref="B24:D24"/>
    <mergeCell ref="B25:D25"/>
    <mergeCell ref="Q17:T17"/>
    <mergeCell ref="Q18:T18"/>
    <mergeCell ref="Q19:T19"/>
    <mergeCell ref="Q20:T20"/>
    <mergeCell ref="Q21:T21"/>
    <mergeCell ref="Q22:T22"/>
    <mergeCell ref="Q25:T25"/>
    <mergeCell ref="E25:L25"/>
    <mergeCell ref="M25:P25"/>
    <mergeCell ref="Q24:T24"/>
    <mergeCell ref="E24:L24"/>
    <mergeCell ref="M24:P24"/>
    <mergeCell ref="B23:D23"/>
    <mergeCell ref="E23:L23"/>
    <mergeCell ref="M23:P23"/>
    <mergeCell ref="B22:D22"/>
    <mergeCell ref="E22:L22"/>
    <mergeCell ref="M22:P22"/>
    <mergeCell ref="B21:D21"/>
    <mergeCell ref="E21:L21"/>
    <mergeCell ref="M21:P21"/>
    <mergeCell ref="B20:D20"/>
    <mergeCell ref="E20:L20"/>
    <mergeCell ref="M20:P20"/>
    <mergeCell ref="B19:D19"/>
    <mergeCell ref="E19:L19"/>
    <mergeCell ref="M19:P19"/>
    <mergeCell ref="B18:D18"/>
    <mergeCell ref="E18:L18"/>
    <mergeCell ref="M18:P18"/>
    <mergeCell ref="B16:E16"/>
    <mergeCell ref="F16:N16"/>
    <mergeCell ref="B17:D17"/>
    <mergeCell ref="E17:L17"/>
    <mergeCell ref="M17:P17"/>
    <mergeCell ref="Z5:AB5"/>
    <mergeCell ref="AC5:AG5"/>
    <mergeCell ref="Y7:AG7"/>
    <mergeCell ref="U17:V17"/>
    <mergeCell ref="Y17:AA17"/>
    <mergeCell ref="W17:X17"/>
    <mergeCell ref="AB17:AE17"/>
    <mergeCell ref="AF17:AG17"/>
    <mergeCell ref="U18:V18"/>
    <mergeCell ref="Y18:AA18"/>
    <mergeCell ref="U19:V19"/>
    <mergeCell ref="Y19:AA19"/>
    <mergeCell ref="W18:X18"/>
    <mergeCell ref="W19:X19"/>
    <mergeCell ref="AB18:AE18"/>
    <mergeCell ref="AB19:AE19"/>
    <mergeCell ref="AF18:AG18"/>
    <mergeCell ref="AF19:AG19"/>
    <mergeCell ref="U20:V20"/>
    <mergeCell ref="Y20:AA20"/>
    <mergeCell ref="U21:V21"/>
    <mergeCell ref="Y21:AA21"/>
    <mergeCell ref="W20:X20"/>
    <mergeCell ref="W21:X21"/>
    <mergeCell ref="AB20:AE20"/>
    <mergeCell ref="AB21:AE21"/>
    <mergeCell ref="AF20:AG20"/>
    <mergeCell ref="AF21:AG21"/>
    <mergeCell ref="W25:X25"/>
    <mergeCell ref="U22:V22"/>
    <mergeCell ref="Y22:AA22"/>
    <mergeCell ref="U23:V23"/>
    <mergeCell ref="Y23:AA23"/>
    <mergeCell ref="W22:X22"/>
    <mergeCell ref="W23:X23"/>
    <mergeCell ref="AB22:AE22"/>
    <mergeCell ref="AB23:AE23"/>
    <mergeCell ref="AB24:AE24"/>
    <mergeCell ref="AB25:AE25"/>
    <mergeCell ref="AF22:AG22"/>
    <mergeCell ref="AF23:AG23"/>
    <mergeCell ref="AF24:AG24"/>
    <mergeCell ref="B3:AG3"/>
    <mergeCell ref="Q23:T23"/>
    <mergeCell ref="U24:V24"/>
    <mergeCell ref="Y24:AA24"/>
    <mergeCell ref="U25:V25"/>
    <mergeCell ref="Y25:AA25"/>
    <mergeCell ref="W24:X24"/>
  </mergeCells>
  <phoneticPr fontId="1"/>
  <hyperlinks>
    <hyperlink ref="A1" r:id="rId1" xr:uid="{7C5FA5B3-312E-42EB-9291-64F0C616028E}"/>
  </hyperlinks>
  <printOptions horizontalCentered="1"/>
  <pageMargins left="0.31496062992125984" right="0.31496062992125984" top="0.51181102362204722" bottom="0.39370078740157483" header="0.31496062992125984" footer="0.31496062992125984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k in</cp:lastModifiedBy>
  <cp:lastPrinted>2023-10-20T06:03:17Z</cp:lastPrinted>
  <dcterms:created xsi:type="dcterms:W3CDTF">2020-10-04T13:16:20Z</dcterms:created>
  <dcterms:modified xsi:type="dcterms:W3CDTF">2023-10-20T06:53:16Z</dcterms:modified>
</cp:coreProperties>
</file>